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695" windowHeight="12600"/>
  </bookViews>
  <sheets>
    <sheet name="03.02.2026" sheetId="2" r:id="rId1"/>
  </sheets>
  <definedNames>
    <definedName name="_xlnm.Print_Area" localSheetId="0">'03.02.2026'!$A$1:$G$75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2" l="1"/>
  <c r="C47" i="2" l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E75" i="2" l="1"/>
  <c r="E12" i="2" l="1"/>
  <c r="E10" i="2"/>
  <c r="E6" i="2"/>
  <c r="E23" i="2" l="1"/>
  <c r="H79" i="2"/>
</calcChain>
</file>

<file path=xl/sharedStrings.xml><?xml version="1.0" encoding="utf-8"?>
<sst xmlns="http://schemas.openxmlformats.org/spreadsheetml/2006/main" count="235" uniqueCount="104">
  <si>
    <t>ПЛАН</t>
  </si>
  <si>
    <t>Наименование адреса с указанием населенного пункта</t>
  </si>
  <si>
    <t>Источник финансирования</t>
  </si>
  <si>
    <t>срок выполнения</t>
  </si>
  <si>
    <t>местный бюджет</t>
  </si>
  <si>
    <t>Текущий ремонт ограждения кладбища аг. Корытное Осиповичского района</t>
  </si>
  <si>
    <t xml:space="preserve">Текущий ремонт ограждения кладбища д.Тарасовичи-1 Осиповичского района </t>
  </si>
  <si>
    <t>Текущий ремонт ограждения кладбища д.Орча Осиповичского района</t>
  </si>
  <si>
    <t>Текущий ремонт ограждения кладбища д.Крынка Осиповичского района</t>
  </si>
  <si>
    <t>Текущий ремонт ограждения кладбища д.Устиж Осиповичского района</t>
  </si>
  <si>
    <t>Текущий ремонт ограждения кладбища д.Брицаловичи Осиповичского района</t>
  </si>
  <si>
    <t>Текущий ремонт ограждения кладбища д.Красное Осиповичского района</t>
  </si>
  <si>
    <t>Текущий ремонт ограждения кладбища д.Б.Грава(ул.Полевая) Осиповичского района</t>
  </si>
  <si>
    <t>Текущий ремонт ограждения кладбища д.Б.Грава(ул.Высокая) Осиповичского района</t>
  </si>
  <si>
    <t>штак,ферм</t>
  </si>
  <si>
    <t>пл.?</t>
  </si>
  <si>
    <t>Текущий ремонт ограждения кладбищад. Казимирово Осиповичского района</t>
  </si>
  <si>
    <t>Текущий ремонт ограждения кладбища д.Дворок Протасевичи-2 Осиповичского района</t>
  </si>
  <si>
    <t>штак</t>
  </si>
  <si>
    <t>5шт кон</t>
  </si>
  <si>
    <t>Текущий ремонт ограждения кладбища д.Яновка Осиповичского района</t>
  </si>
  <si>
    <t>Текущий ремонт ограждения кладбища д.Верейцы Осиповичского района(Вязьевский с/с)</t>
  </si>
  <si>
    <t>Текущий ремонт ограждения кладбища  аг. Дараганово Осиповичского района</t>
  </si>
  <si>
    <t>Текущий ремонт ограждения кладбища  д.Житин Осиповичского района</t>
  </si>
  <si>
    <t>шкат.фер</t>
  </si>
  <si>
    <t>штак.ферм</t>
  </si>
  <si>
    <t>умен.на 50%</t>
  </si>
  <si>
    <t>№п/п</t>
  </si>
  <si>
    <t>Жуковка удалена</t>
  </si>
  <si>
    <t>Лука удалена</t>
  </si>
  <si>
    <t>кремок удален</t>
  </si>
  <si>
    <t>Текущий ремонт контейнерных площадок(шт.)</t>
  </si>
  <si>
    <t>май</t>
  </si>
  <si>
    <t>июнь</t>
  </si>
  <si>
    <t>Удаление опасных деревьев(шт)</t>
  </si>
  <si>
    <t>апрель-июль</t>
  </si>
  <si>
    <t>июль</t>
  </si>
  <si>
    <t>д.Казимирово</t>
  </si>
  <si>
    <t>август</t>
  </si>
  <si>
    <t>д.Яновка</t>
  </si>
  <si>
    <t>ноябрь</t>
  </si>
  <si>
    <t>д.Шейпичи</t>
  </si>
  <si>
    <t>сентябрь</t>
  </si>
  <si>
    <t>д.Копча</t>
  </si>
  <si>
    <t>д.Слобода</t>
  </si>
  <si>
    <t>д.Притерпа</t>
  </si>
  <si>
    <t>ИТОГО удаление опасных деревьев</t>
  </si>
  <si>
    <t>г. Осиповичи,ул. Крупской</t>
  </si>
  <si>
    <t>д.Верейцы</t>
  </si>
  <si>
    <t>Вблизи д. Прудок</t>
  </si>
  <si>
    <t>д.Житин</t>
  </si>
  <si>
    <t>д.Моисеевичи</t>
  </si>
  <si>
    <t>д.Краи</t>
  </si>
  <si>
    <t>д.Большая Грава</t>
  </si>
  <si>
    <t>Текущий ремонт контейнерных площадок на территории кладбища вблизи д.Дворок г. Осиповичи</t>
  </si>
  <si>
    <t>д. Тарасовичи-1</t>
  </si>
  <si>
    <t>д. Тарасовичи-2</t>
  </si>
  <si>
    <t>д. Большая Горожа</t>
  </si>
  <si>
    <t>д. Малая Горожа</t>
  </si>
  <si>
    <t>д. Смык</t>
  </si>
  <si>
    <t>Текущий ремонт ограждения кладбища д.Притерпа Осиповичского района</t>
  </si>
  <si>
    <t>д.Гродзянка</t>
  </si>
  <si>
    <t>р.п. Елизово</t>
  </si>
  <si>
    <t>аг. Лапичи</t>
  </si>
  <si>
    <t>д.Химное</t>
  </si>
  <si>
    <t>д. Брицаловичи</t>
  </si>
  <si>
    <t>д. Семировичи</t>
  </si>
  <si>
    <t>д.Дворок</t>
  </si>
  <si>
    <t>д.Цель</t>
  </si>
  <si>
    <t xml:space="preserve">Текущий ремонт контейнерных площадок на территории кладбища аг.Корытное Осиповичского района </t>
  </si>
  <si>
    <t>Текущий ремонт контейнерных площадок на территории кладбища д Тарасовичи-1 Осиповичского района</t>
  </si>
  <si>
    <t>Текущий ремонт контейнерных площадок на территории кладбища д.Крынка Осиповичского района</t>
  </si>
  <si>
    <t>Текущий ремонт контейнерных площадок на территории кладбища д.Устиж Осиповичского района</t>
  </si>
  <si>
    <t>Текущий ремонт контейнерных площадок на территории кладбища д.Верейцы Осиповичского района</t>
  </si>
  <si>
    <t>Текущий ремонт контейнерных площадок на территории кладбища д.Притерпа Осиповичского района</t>
  </si>
  <si>
    <t>Текущий ремонт контейнерных площадок на территории кладбища д.Красное Осиповичского района</t>
  </si>
  <si>
    <t>Текущий ремонт ограждения кладбища д. Станция ЯсеньОсиповичского района</t>
  </si>
  <si>
    <t>Текущий ремонт контейнерных площадок на территории кладбища д.Яновка Осиповичского района</t>
  </si>
  <si>
    <t>Текущий ремонт контейнерных площадок на территории кладбища д.Станция Ясень Осиповичского района</t>
  </si>
  <si>
    <t>Текущий ремонт контейнерных площадок на территории кладбища д.Ягодное Осиповичского района</t>
  </si>
  <si>
    <t>Текущий ремонт контейнерных площадок на территории кладбища д.Житин Осиповичского района</t>
  </si>
  <si>
    <t>Текущий ремонт контейнерных площадок на территории кладбища дБ.Грава(ул. Полевая)                  Осиповичского района</t>
  </si>
  <si>
    <t>Текущий ремонт контейнерных площадок на территории кладбища д.Б.Грава(ул. Высокая)      Осиповичского района</t>
  </si>
  <si>
    <t>март</t>
  </si>
  <si>
    <t xml:space="preserve">март </t>
  </si>
  <si>
    <t>Текущий ремонт ограждения кладбища  д.Ягодное Осиповичского района</t>
  </si>
  <si>
    <t>март-апрель</t>
  </si>
  <si>
    <t>октябрь</t>
  </si>
  <si>
    <t>июнь-август</t>
  </si>
  <si>
    <t>октябрь-ноябрь</t>
  </si>
  <si>
    <t>Текущий ремонт контейнерных площадок на территории кладбища д. Орча Осиповичского района</t>
  </si>
  <si>
    <t>Текущий ремонт контейнерных площадок на территории кладбища д.КазимировоОсиповичского района</t>
  </si>
  <si>
    <t>Текущий ремонт контейнерных площадок на территории кладбища д.Брицаловичи Осиповичского района</t>
  </si>
  <si>
    <t>Текущий ремонт контейнерных площадок на территории кладбища аг.Дараганово Осиповичского района</t>
  </si>
  <si>
    <t>Текущий ремонт контейнерных площадок на территории кладбища д.Базок Осиповичского района</t>
  </si>
  <si>
    <t xml:space="preserve">  текущего  ремонта мест погребения г. Осиповичи и  Осиповичского района на 2026 год</t>
  </si>
  <si>
    <t>ИТОГО                                                                       Текущий ремонт ограждений кладбищ</t>
  </si>
  <si>
    <t>ИТОГО                                                                      Текущий ремонт контейнерных площадок</t>
  </si>
  <si>
    <t>Объем работ</t>
  </si>
  <si>
    <t>Текущий ремонт ограждений кладбищ (метр погонный)</t>
  </si>
  <si>
    <t>д. Вязычин-2</t>
  </si>
  <si>
    <t>д. Лучицы</t>
  </si>
  <si>
    <t>д. Раадутичи</t>
  </si>
  <si>
    <t>март-ноябрь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</si>
</sst>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79"/>
  <sheetViews>
    <sheetView tabSelected="1" view="pageBreakPreview" zoomScale="60" zoomScaleNormal="100" workbookViewId="0">
      <selection activeCell="E75" sqref="E75"/>
    </sheetView>
  </sheetViews>
  <sheetFormatPr defaultRowHeight="15" x14ac:dyDescent="0.25"/>
  <cols>
    <col min="3" max="3" width="8.42578125" customWidth="1"/>
    <col min="4" max="4" width="52" customWidth="1"/>
    <col min="5" max="5" width="12.28515625" customWidth="1"/>
    <col min="6" max="6" width="23.140625" customWidth="1"/>
    <col min="7" max="7" width="17.7109375" customWidth="1"/>
    <col min="8" max="8" width="11.5703125" bestFit="1" customWidth="1"/>
  </cols>
  <sheetData>
    <row r="1" spans="3:12" ht="18.75" x14ac:dyDescent="0.3">
      <c r="C1" s="22" t="s">
        <v>0</v>
      </c>
      <c r="D1" s="22"/>
      <c r="E1" s="22"/>
      <c r="F1" s="22"/>
      <c r="G1" s="22"/>
      <c r="H1" s="3"/>
      <c r="I1" s="3"/>
    </row>
    <row r="2" spans="3:12" ht="18.75" x14ac:dyDescent="0.3">
      <c r="C2" s="26" t="s">
        <v>95</v>
      </c>
      <c r="D2" s="26"/>
      <c r="E2" s="26"/>
      <c r="F2" s="26"/>
      <c r="G2" s="26"/>
      <c r="H2" s="3"/>
      <c r="I2" s="3"/>
    </row>
    <row r="3" spans="3:12" ht="110.25" customHeight="1" x14ac:dyDescent="0.3">
      <c r="C3" s="11" t="s">
        <v>27</v>
      </c>
      <c r="D3" s="6" t="s">
        <v>1</v>
      </c>
      <c r="E3" s="6" t="s">
        <v>98</v>
      </c>
      <c r="F3" s="6" t="s">
        <v>2</v>
      </c>
      <c r="G3" s="6" t="s">
        <v>3</v>
      </c>
      <c r="H3" s="3"/>
      <c r="I3" s="3"/>
    </row>
    <row r="4" spans="3:12" ht="23.25" customHeight="1" x14ac:dyDescent="0.3">
      <c r="C4" s="27" t="s">
        <v>99</v>
      </c>
      <c r="D4" s="28"/>
      <c r="E4" s="28"/>
      <c r="F4" s="28"/>
      <c r="G4" s="29"/>
      <c r="H4" s="3"/>
      <c r="I4" s="3"/>
    </row>
    <row r="5" spans="3:12" ht="39" customHeight="1" x14ac:dyDescent="0.3">
      <c r="C5" s="7">
        <v>1</v>
      </c>
      <c r="D5" s="8" t="s">
        <v>5</v>
      </c>
      <c r="E5" s="5">
        <v>308.27</v>
      </c>
      <c r="F5" s="5" t="s">
        <v>4</v>
      </c>
      <c r="G5" s="5" t="s">
        <v>86</v>
      </c>
      <c r="H5" s="2" t="s">
        <v>18</v>
      </c>
      <c r="I5" s="2"/>
      <c r="J5" s="1" t="s">
        <v>15</v>
      </c>
    </row>
    <row r="6" spans="3:12" ht="39" customHeight="1" x14ac:dyDescent="0.3">
      <c r="C6" s="7">
        <v>2</v>
      </c>
      <c r="D6" s="9" t="s">
        <v>6</v>
      </c>
      <c r="E6" s="10">
        <f>319.94*0.5</f>
        <v>159.97</v>
      </c>
      <c r="F6" s="5" t="s">
        <v>4</v>
      </c>
      <c r="G6" s="10" t="s">
        <v>86</v>
      </c>
      <c r="H6" s="2" t="s">
        <v>18</v>
      </c>
      <c r="I6" s="2"/>
      <c r="J6" s="1"/>
      <c r="K6" t="s">
        <v>26</v>
      </c>
    </row>
    <row r="7" spans="3:12" ht="44.25" customHeight="1" x14ac:dyDescent="0.3">
      <c r="C7" s="7">
        <v>3</v>
      </c>
      <c r="D7" s="9" t="s">
        <v>7</v>
      </c>
      <c r="E7" s="10">
        <v>442.71</v>
      </c>
      <c r="F7" s="5" t="s">
        <v>4</v>
      </c>
      <c r="G7" s="10" t="s">
        <v>32</v>
      </c>
      <c r="H7" s="2" t="s">
        <v>18</v>
      </c>
      <c r="I7" s="2"/>
      <c r="J7" s="1"/>
    </row>
    <row r="8" spans="3:12" ht="37.5" customHeight="1" x14ac:dyDescent="0.3">
      <c r="C8" s="7">
        <v>4</v>
      </c>
      <c r="D8" s="9" t="s">
        <v>16</v>
      </c>
      <c r="E8" s="10">
        <v>442.05</v>
      </c>
      <c r="F8" s="5" t="s">
        <v>4</v>
      </c>
      <c r="G8" s="10" t="s">
        <v>33</v>
      </c>
      <c r="H8" s="2" t="s">
        <v>18</v>
      </c>
      <c r="I8" s="2"/>
      <c r="J8" s="1"/>
      <c r="L8" t="s">
        <v>28</v>
      </c>
    </row>
    <row r="9" spans="3:12" ht="42.75" customHeight="1" x14ac:dyDescent="0.3">
      <c r="C9" s="7">
        <v>5</v>
      </c>
      <c r="D9" s="8" t="s">
        <v>8</v>
      </c>
      <c r="E9" s="5">
        <v>475.34</v>
      </c>
      <c r="F9" s="5" t="s">
        <v>4</v>
      </c>
      <c r="G9" s="5" t="s">
        <v>36</v>
      </c>
      <c r="H9" s="2" t="s">
        <v>18</v>
      </c>
      <c r="I9" s="2"/>
      <c r="J9" s="1"/>
      <c r="L9" t="s">
        <v>29</v>
      </c>
    </row>
    <row r="10" spans="3:12" ht="39" customHeight="1" x14ac:dyDescent="0.3">
      <c r="C10" s="7">
        <v>6</v>
      </c>
      <c r="D10" s="8" t="s">
        <v>9</v>
      </c>
      <c r="E10" s="5">
        <f>253.12*50%</f>
        <v>126.56</v>
      </c>
      <c r="F10" s="5" t="s">
        <v>4</v>
      </c>
      <c r="G10" s="5" t="s">
        <v>36</v>
      </c>
      <c r="H10" s="2" t="s">
        <v>18</v>
      </c>
      <c r="I10" s="2"/>
      <c r="J10" s="1"/>
      <c r="K10" s="4">
        <v>0.5</v>
      </c>
      <c r="L10" t="s">
        <v>30</v>
      </c>
    </row>
    <row r="11" spans="3:12" ht="40.5" customHeight="1" x14ac:dyDescent="0.3">
      <c r="C11" s="7">
        <v>7</v>
      </c>
      <c r="D11" s="8" t="s">
        <v>10</v>
      </c>
      <c r="E11" s="5">
        <v>430.64</v>
      </c>
      <c r="F11" s="5" t="s">
        <v>4</v>
      </c>
      <c r="G11" s="5" t="s">
        <v>38</v>
      </c>
      <c r="H11" s="2" t="s">
        <v>18</v>
      </c>
      <c r="I11" s="2"/>
      <c r="J11" s="1"/>
      <c r="K11" s="4"/>
    </row>
    <row r="12" spans="3:12" ht="54.75" customHeight="1" x14ac:dyDescent="0.3">
      <c r="C12" s="7">
        <v>8</v>
      </c>
      <c r="D12" s="8" t="s">
        <v>21</v>
      </c>
      <c r="E12" s="5">
        <f>340.13*40%</f>
        <v>136.05199999999999</v>
      </c>
      <c r="F12" s="5" t="s">
        <v>4</v>
      </c>
      <c r="G12" s="5" t="s">
        <v>38</v>
      </c>
      <c r="H12" s="2" t="s">
        <v>18</v>
      </c>
      <c r="I12" s="2"/>
      <c r="J12" s="1"/>
      <c r="K12" s="4">
        <v>0.4</v>
      </c>
    </row>
    <row r="13" spans="3:12" ht="56.25" customHeight="1" x14ac:dyDescent="0.3">
      <c r="C13" s="7">
        <v>9</v>
      </c>
      <c r="D13" s="8" t="s">
        <v>17</v>
      </c>
      <c r="E13" s="5">
        <v>728.38</v>
      </c>
      <c r="F13" s="5" t="s">
        <v>4</v>
      </c>
      <c r="G13" s="5" t="s">
        <v>35</v>
      </c>
      <c r="H13" s="2" t="s">
        <v>14</v>
      </c>
      <c r="I13" s="2"/>
      <c r="J13" s="1" t="s">
        <v>19</v>
      </c>
    </row>
    <row r="14" spans="3:12" ht="44.25" customHeight="1" x14ac:dyDescent="0.3">
      <c r="C14" s="7">
        <v>10</v>
      </c>
      <c r="D14" s="8" t="s">
        <v>60</v>
      </c>
      <c r="E14" s="5">
        <v>304</v>
      </c>
      <c r="F14" s="5" t="s">
        <v>4</v>
      </c>
      <c r="G14" s="5" t="s">
        <v>42</v>
      </c>
      <c r="H14" s="2" t="s">
        <v>18</v>
      </c>
      <c r="I14" s="2"/>
      <c r="J14" s="1"/>
    </row>
    <row r="15" spans="3:12" ht="40.5" customHeight="1" x14ac:dyDescent="0.3">
      <c r="C15" s="7">
        <v>11</v>
      </c>
      <c r="D15" s="8" t="s">
        <v>11</v>
      </c>
      <c r="E15" s="5">
        <v>403.38</v>
      </c>
      <c r="F15" s="5" t="s">
        <v>4</v>
      </c>
      <c r="G15" s="5" t="s">
        <v>87</v>
      </c>
      <c r="H15" s="2" t="s">
        <v>14</v>
      </c>
      <c r="I15" s="2"/>
      <c r="J15" s="1"/>
    </row>
    <row r="16" spans="3:12" ht="44.25" customHeight="1" x14ac:dyDescent="0.3">
      <c r="C16" s="7">
        <v>12</v>
      </c>
      <c r="D16" s="8" t="s">
        <v>20</v>
      </c>
      <c r="E16" s="5">
        <v>249.9</v>
      </c>
      <c r="F16" s="5" t="s">
        <v>4</v>
      </c>
      <c r="G16" s="5" t="s">
        <v>42</v>
      </c>
      <c r="H16" s="2" t="s">
        <v>14</v>
      </c>
      <c r="I16" s="2"/>
      <c r="J16" s="1"/>
    </row>
    <row r="17" spans="3:10" ht="40.5" customHeight="1" x14ac:dyDescent="0.3">
      <c r="C17" s="7">
        <v>13</v>
      </c>
      <c r="D17" s="8" t="s">
        <v>76</v>
      </c>
      <c r="E17" s="5">
        <v>478.25</v>
      </c>
      <c r="F17" s="5" t="s">
        <v>4</v>
      </c>
      <c r="G17" s="5" t="s">
        <v>88</v>
      </c>
      <c r="H17" s="2" t="s">
        <v>14</v>
      </c>
      <c r="I17" s="2"/>
      <c r="J17" s="1"/>
    </row>
    <row r="18" spans="3:10" ht="42.75" customHeight="1" x14ac:dyDescent="0.3">
      <c r="C18" s="7">
        <v>14</v>
      </c>
      <c r="D18" s="8" t="s">
        <v>22</v>
      </c>
      <c r="E18" s="5">
        <v>312</v>
      </c>
      <c r="F18" s="5" t="s">
        <v>4</v>
      </c>
      <c r="G18" s="5" t="s">
        <v>87</v>
      </c>
      <c r="H18" s="2" t="s">
        <v>14</v>
      </c>
      <c r="I18" s="2"/>
      <c r="J18" s="1"/>
    </row>
    <row r="19" spans="3:10" ht="40.5" customHeight="1" x14ac:dyDescent="0.3">
      <c r="C19" s="7">
        <v>15</v>
      </c>
      <c r="D19" s="8" t="s">
        <v>85</v>
      </c>
      <c r="E19" s="5">
        <v>296.89999999999998</v>
      </c>
      <c r="F19" s="5" t="s">
        <v>4</v>
      </c>
      <c r="G19" s="5" t="s">
        <v>32</v>
      </c>
      <c r="H19" s="2" t="s">
        <v>25</v>
      </c>
      <c r="I19" s="2"/>
      <c r="J19" s="1"/>
    </row>
    <row r="20" spans="3:10" ht="39" customHeight="1" x14ac:dyDescent="0.3">
      <c r="C20" s="7">
        <v>16</v>
      </c>
      <c r="D20" s="8" t="s">
        <v>23</v>
      </c>
      <c r="E20" s="5">
        <v>557.79</v>
      </c>
      <c r="F20" s="5" t="s">
        <v>4</v>
      </c>
      <c r="G20" s="5" t="s">
        <v>89</v>
      </c>
      <c r="H20" s="2" t="s">
        <v>24</v>
      </c>
      <c r="I20" s="2"/>
      <c r="J20" s="1"/>
    </row>
    <row r="21" spans="3:10" ht="40.5" customHeight="1" x14ac:dyDescent="0.3">
      <c r="C21" s="7">
        <v>17</v>
      </c>
      <c r="D21" s="8" t="s">
        <v>12</v>
      </c>
      <c r="E21" s="5">
        <v>505.7</v>
      </c>
      <c r="F21" s="5" t="s">
        <v>4</v>
      </c>
      <c r="G21" s="5" t="s">
        <v>83</v>
      </c>
      <c r="H21" s="2" t="s">
        <v>14</v>
      </c>
      <c r="I21" s="2"/>
      <c r="J21" s="1"/>
    </row>
    <row r="22" spans="3:10" ht="50.25" customHeight="1" x14ac:dyDescent="0.3">
      <c r="C22" s="7">
        <v>18</v>
      </c>
      <c r="D22" s="8" t="s">
        <v>13</v>
      </c>
      <c r="E22" s="5">
        <v>449</v>
      </c>
      <c r="F22" s="5" t="s">
        <v>4</v>
      </c>
      <c r="G22" s="5" t="s">
        <v>83</v>
      </c>
      <c r="H22" s="2" t="s">
        <v>14</v>
      </c>
      <c r="I22" s="2"/>
      <c r="J22" s="1"/>
    </row>
    <row r="23" spans="3:10" ht="32.25" x14ac:dyDescent="0.3">
      <c r="C23" s="12"/>
      <c r="D23" s="17" t="s">
        <v>96</v>
      </c>
      <c r="E23" s="13">
        <f>SUM(E5:E22)</f>
        <v>6806.8919999999998</v>
      </c>
      <c r="F23" s="13"/>
      <c r="G23" s="14"/>
      <c r="H23" s="2"/>
      <c r="I23" s="2"/>
      <c r="J23" s="1"/>
    </row>
    <row r="24" spans="3:10" ht="18.75" x14ac:dyDescent="0.3">
      <c r="C24" s="23" t="s">
        <v>31</v>
      </c>
      <c r="D24" s="24"/>
      <c r="E24" s="24"/>
      <c r="F24" s="24"/>
      <c r="G24" s="25"/>
      <c r="H24" s="3"/>
      <c r="I24" s="3"/>
    </row>
    <row r="25" spans="3:10" ht="48" x14ac:dyDescent="0.3">
      <c r="C25" s="15">
        <v>1</v>
      </c>
      <c r="D25" s="18" t="s">
        <v>54</v>
      </c>
      <c r="E25" s="15">
        <v>5</v>
      </c>
      <c r="F25" s="15" t="s">
        <v>4</v>
      </c>
      <c r="G25" s="5" t="s">
        <v>35</v>
      </c>
      <c r="H25" s="3"/>
      <c r="I25" s="3"/>
    </row>
    <row r="26" spans="3:10" ht="47.25" x14ac:dyDescent="0.25">
      <c r="C26" s="15">
        <v>2</v>
      </c>
      <c r="D26" s="18" t="s">
        <v>70</v>
      </c>
      <c r="E26" s="15">
        <v>1</v>
      </c>
      <c r="F26" s="15" t="s">
        <v>4</v>
      </c>
      <c r="G26" s="15" t="s">
        <v>86</v>
      </c>
    </row>
    <row r="27" spans="3:10" ht="47.25" x14ac:dyDescent="0.25">
      <c r="C27" s="15">
        <v>3</v>
      </c>
      <c r="D27" s="18" t="s">
        <v>69</v>
      </c>
      <c r="E27" s="15">
        <v>1</v>
      </c>
      <c r="F27" s="15" t="s">
        <v>4</v>
      </c>
      <c r="G27" s="15" t="s">
        <v>86</v>
      </c>
    </row>
    <row r="28" spans="3:10" ht="47.25" x14ac:dyDescent="0.25">
      <c r="C28" s="15">
        <v>4</v>
      </c>
      <c r="D28" s="18" t="s">
        <v>90</v>
      </c>
      <c r="E28" s="15">
        <v>1</v>
      </c>
      <c r="F28" s="15" t="s">
        <v>4</v>
      </c>
      <c r="G28" s="15" t="s">
        <v>32</v>
      </c>
    </row>
    <row r="29" spans="3:10" ht="47.25" x14ac:dyDescent="0.25">
      <c r="C29" s="15">
        <v>5</v>
      </c>
      <c r="D29" s="18" t="s">
        <v>91</v>
      </c>
      <c r="E29" s="15">
        <v>1</v>
      </c>
      <c r="F29" s="15" t="s">
        <v>4</v>
      </c>
      <c r="G29" s="15" t="s">
        <v>33</v>
      </c>
    </row>
    <row r="30" spans="3:10" ht="47.25" x14ac:dyDescent="0.25">
      <c r="C30" s="15">
        <v>6</v>
      </c>
      <c r="D30" s="18" t="s">
        <v>71</v>
      </c>
      <c r="E30" s="15">
        <v>1</v>
      </c>
      <c r="F30" s="15" t="s">
        <v>4</v>
      </c>
      <c r="G30" s="15" t="s">
        <v>36</v>
      </c>
    </row>
    <row r="31" spans="3:10" ht="47.25" x14ac:dyDescent="0.25">
      <c r="C31" s="15">
        <v>7</v>
      </c>
      <c r="D31" s="18" t="s">
        <v>92</v>
      </c>
      <c r="E31" s="15">
        <v>1</v>
      </c>
      <c r="F31" s="15" t="s">
        <v>4</v>
      </c>
      <c r="G31" s="15" t="s">
        <v>38</v>
      </c>
    </row>
    <row r="32" spans="3:10" ht="47.25" x14ac:dyDescent="0.25">
      <c r="C32" s="15">
        <v>8</v>
      </c>
      <c r="D32" s="18" t="s">
        <v>72</v>
      </c>
      <c r="E32" s="15">
        <v>1</v>
      </c>
      <c r="F32" s="15" t="s">
        <v>4</v>
      </c>
      <c r="G32" s="15" t="s">
        <v>36</v>
      </c>
    </row>
    <row r="33" spans="3:7" ht="47.25" x14ac:dyDescent="0.25">
      <c r="C33" s="15">
        <v>9</v>
      </c>
      <c r="D33" s="18" t="s">
        <v>73</v>
      </c>
      <c r="E33" s="15">
        <v>1</v>
      </c>
      <c r="F33" s="15" t="s">
        <v>4</v>
      </c>
      <c r="G33" s="15" t="s">
        <v>38</v>
      </c>
    </row>
    <row r="34" spans="3:7" ht="47.25" x14ac:dyDescent="0.25">
      <c r="C34" s="15">
        <v>10</v>
      </c>
      <c r="D34" s="18" t="s">
        <v>74</v>
      </c>
      <c r="E34" s="15">
        <v>1</v>
      </c>
      <c r="F34" s="15" t="s">
        <v>4</v>
      </c>
      <c r="G34" s="15" t="s">
        <v>42</v>
      </c>
    </row>
    <row r="35" spans="3:7" ht="47.25" x14ac:dyDescent="0.25">
      <c r="C35" s="15">
        <v>11</v>
      </c>
      <c r="D35" s="18" t="s">
        <v>75</v>
      </c>
      <c r="E35" s="15">
        <v>1</v>
      </c>
      <c r="F35" s="15" t="s">
        <v>4</v>
      </c>
      <c r="G35" s="15" t="s">
        <v>87</v>
      </c>
    </row>
    <row r="36" spans="3:7" ht="47.25" x14ac:dyDescent="0.25">
      <c r="C36" s="15">
        <v>12</v>
      </c>
      <c r="D36" s="18" t="s">
        <v>93</v>
      </c>
      <c r="E36" s="15">
        <v>1</v>
      </c>
      <c r="F36" s="15" t="s">
        <v>4</v>
      </c>
      <c r="G36" s="15" t="s">
        <v>87</v>
      </c>
    </row>
    <row r="37" spans="3:7" ht="47.25" x14ac:dyDescent="0.25">
      <c r="C37" s="15">
        <v>13</v>
      </c>
      <c r="D37" s="18" t="s">
        <v>79</v>
      </c>
      <c r="E37" s="15">
        <v>1</v>
      </c>
      <c r="F37" s="15" t="s">
        <v>4</v>
      </c>
      <c r="G37" s="15" t="s">
        <v>32</v>
      </c>
    </row>
    <row r="38" spans="3:7" ht="47.25" x14ac:dyDescent="0.25">
      <c r="C38" s="15">
        <v>14</v>
      </c>
      <c r="D38" s="18" t="s">
        <v>80</v>
      </c>
      <c r="E38" s="15">
        <v>1</v>
      </c>
      <c r="F38" s="15" t="s">
        <v>4</v>
      </c>
      <c r="G38" s="15" t="s">
        <v>40</v>
      </c>
    </row>
    <row r="39" spans="3:7" ht="47.25" x14ac:dyDescent="0.25">
      <c r="C39" s="15">
        <v>15</v>
      </c>
      <c r="D39" s="18" t="s">
        <v>82</v>
      </c>
      <c r="E39" s="15">
        <v>1</v>
      </c>
      <c r="F39" s="15" t="s">
        <v>4</v>
      </c>
      <c r="G39" s="15" t="s">
        <v>83</v>
      </c>
    </row>
    <row r="40" spans="3:7" ht="47.25" x14ac:dyDescent="0.25">
      <c r="C40" s="15">
        <v>16</v>
      </c>
      <c r="D40" s="18" t="s">
        <v>81</v>
      </c>
      <c r="E40" s="15">
        <v>1</v>
      </c>
      <c r="F40" s="15" t="s">
        <v>4</v>
      </c>
      <c r="G40" s="15" t="s">
        <v>84</v>
      </c>
    </row>
    <row r="41" spans="3:7" ht="47.25" x14ac:dyDescent="0.25">
      <c r="C41" s="15">
        <v>17</v>
      </c>
      <c r="D41" s="18" t="s">
        <v>77</v>
      </c>
      <c r="E41" s="15">
        <v>1</v>
      </c>
      <c r="F41" s="15" t="s">
        <v>4</v>
      </c>
      <c r="G41" s="15" t="s">
        <v>42</v>
      </c>
    </row>
    <row r="42" spans="3:7" ht="47.25" x14ac:dyDescent="0.25">
      <c r="C42" s="15">
        <v>18</v>
      </c>
      <c r="D42" s="18" t="s">
        <v>94</v>
      </c>
      <c r="E42" s="15">
        <v>1</v>
      </c>
      <c r="F42" s="15" t="s">
        <v>4</v>
      </c>
      <c r="G42" s="15"/>
    </row>
    <row r="43" spans="3:7" ht="47.25" x14ac:dyDescent="0.25">
      <c r="C43" s="15">
        <v>19</v>
      </c>
      <c r="D43" s="18" t="s">
        <v>78</v>
      </c>
      <c r="E43" s="15">
        <v>1</v>
      </c>
      <c r="F43" s="15" t="s">
        <v>4</v>
      </c>
      <c r="G43" s="15" t="s">
        <v>88</v>
      </c>
    </row>
    <row r="44" spans="3:7" ht="31.5" x14ac:dyDescent="0.25">
      <c r="C44" s="15"/>
      <c r="D44" s="17" t="s">
        <v>97</v>
      </c>
      <c r="E44" s="16">
        <f>SUM(E25:E43)</f>
        <v>23</v>
      </c>
      <c r="F44" s="16"/>
      <c r="G44" s="16"/>
    </row>
    <row r="45" spans="3:7" ht="15.75" x14ac:dyDescent="0.25">
      <c r="C45" s="15"/>
      <c r="D45" s="23" t="s">
        <v>34</v>
      </c>
      <c r="E45" s="24"/>
      <c r="F45" s="24"/>
      <c r="G45" s="25"/>
    </row>
    <row r="46" spans="3:7" ht="15.75" x14ac:dyDescent="0.25">
      <c r="C46" s="15">
        <v>1</v>
      </c>
      <c r="D46" s="19" t="s">
        <v>49</v>
      </c>
      <c r="E46" s="15">
        <v>13</v>
      </c>
      <c r="F46" s="15" t="s">
        <v>4</v>
      </c>
      <c r="G46" s="15" t="s">
        <v>103</v>
      </c>
    </row>
    <row r="47" spans="3:7" ht="15.75" x14ac:dyDescent="0.25">
      <c r="C47" s="15">
        <f>1+C46</f>
        <v>2</v>
      </c>
      <c r="D47" s="19" t="s">
        <v>47</v>
      </c>
      <c r="E47" s="15">
        <v>145</v>
      </c>
      <c r="F47" s="15" t="s">
        <v>4</v>
      </c>
      <c r="G47" s="15" t="s">
        <v>103</v>
      </c>
    </row>
    <row r="48" spans="3:7" ht="15.75" x14ac:dyDescent="0.25">
      <c r="C48" s="15">
        <f t="shared" ref="C48:C74" si="0">1+C47</f>
        <v>3</v>
      </c>
      <c r="D48" s="19" t="s">
        <v>37</v>
      </c>
      <c r="E48" s="15">
        <v>11</v>
      </c>
      <c r="F48" s="15" t="s">
        <v>4</v>
      </c>
      <c r="G48" s="15" t="s">
        <v>103</v>
      </c>
    </row>
    <row r="49" spans="3:7" ht="15.75" x14ac:dyDescent="0.25">
      <c r="C49" s="15">
        <f t="shared" si="0"/>
        <v>4</v>
      </c>
      <c r="D49" s="19" t="s">
        <v>39</v>
      </c>
      <c r="E49" s="15">
        <v>10</v>
      </c>
      <c r="F49" s="15" t="s">
        <v>4</v>
      </c>
      <c r="G49" s="15" t="s">
        <v>103</v>
      </c>
    </row>
    <row r="50" spans="3:7" ht="15.75" x14ac:dyDescent="0.25">
      <c r="C50" s="15">
        <f t="shared" si="0"/>
        <v>5</v>
      </c>
      <c r="D50" s="19" t="s">
        <v>48</v>
      </c>
      <c r="E50" s="15">
        <v>10</v>
      </c>
      <c r="F50" s="15" t="s">
        <v>4</v>
      </c>
      <c r="G50" s="15" t="s">
        <v>103</v>
      </c>
    </row>
    <row r="51" spans="3:7" ht="15.75" x14ac:dyDescent="0.25">
      <c r="C51" s="15">
        <f t="shared" si="0"/>
        <v>6</v>
      </c>
      <c r="D51" s="19" t="s">
        <v>50</v>
      </c>
      <c r="E51" s="15">
        <v>5</v>
      </c>
      <c r="F51" s="15" t="s">
        <v>4</v>
      </c>
      <c r="G51" s="15" t="s">
        <v>103</v>
      </c>
    </row>
    <row r="52" spans="3:7" ht="15.75" x14ac:dyDescent="0.25">
      <c r="C52" s="15">
        <f t="shared" si="0"/>
        <v>7</v>
      </c>
      <c r="D52" s="19" t="s">
        <v>51</v>
      </c>
      <c r="E52" s="15">
        <v>5</v>
      </c>
      <c r="F52" s="15" t="s">
        <v>4</v>
      </c>
      <c r="G52" s="15" t="s">
        <v>103</v>
      </c>
    </row>
    <row r="53" spans="3:7" ht="15.75" x14ac:dyDescent="0.25">
      <c r="C53" s="15">
        <f t="shared" si="0"/>
        <v>8</v>
      </c>
      <c r="D53" s="19" t="s">
        <v>52</v>
      </c>
      <c r="E53" s="15">
        <v>1</v>
      </c>
      <c r="F53" s="15" t="s">
        <v>4</v>
      </c>
      <c r="G53" s="15" t="s">
        <v>103</v>
      </c>
    </row>
    <row r="54" spans="3:7" ht="15.75" x14ac:dyDescent="0.25">
      <c r="C54" s="15">
        <f t="shared" si="0"/>
        <v>9</v>
      </c>
      <c r="D54" s="19" t="s">
        <v>53</v>
      </c>
      <c r="E54" s="15">
        <v>7</v>
      </c>
      <c r="F54" s="15" t="s">
        <v>4</v>
      </c>
      <c r="G54" s="15" t="s">
        <v>103</v>
      </c>
    </row>
    <row r="55" spans="3:7" ht="15.75" x14ac:dyDescent="0.25">
      <c r="C55" s="15">
        <f t="shared" si="0"/>
        <v>10</v>
      </c>
      <c r="D55" s="19" t="s">
        <v>55</v>
      </c>
      <c r="E55" s="15">
        <v>5</v>
      </c>
      <c r="F55" s="15" t="s">
        <v>4</v>
      </c>
      <c r="G55" s="15" t="s">
        <v>103</v>
      </c>
    </row>
    <row r="56" spans="3:7" ht="15.75" x14ac:dyDescent="0.25">
      <c r="C56" s="15">
        <f t="shared" si="0"/>
        <v>11</v>
      </c>
      <c r="D56" s="19" t="s">
        <v>56</v>
      </c>
      <c r="E56" s="15">
        <v>5</v>
      </c>
      <c r="F56" s="15" t="s">
        <v>4</v>
      </c>
      <c r="G56" s="15" t="s">
        <v>103</v>
      </c>
    </row>
    <row r="57" spans="3:7" ht="15.75" x14ac:dyDescent="0.25">
      <c r="C57" s="15">
        <f t="shared" si="0"/>
        <v>12</v>
      </c>
      <c r="D57" s="19" t="s">
        <v>57</v>
      </c>
      <c r="E57" s="15">
        <v>3</v>
      </c>
      <c r="F57" s="15" t="s">
        <v>4</v>
      </c>
      <c r="G57" s="15" t="s">
        <v>103</v>
      </c>
    </row>
    <row r="58" spans="3:7" ht="15.75" x14ac:dyDescent="0.25">
      <c r="C58" s="15">
        <f t="shared" si="0"/>
        <v>13</v>
      </c>
      <c r="D58" s="19" t="s">
        <v>58</v>
      </c>
      <c r="E58" s="15">
        <v>5</v>
      </c>
      <c r="F58" s="15" t="s">
        <v>4</v>
      </c>
      <c r="G58" s="15" t="s">
        <v>103</v>
      </c>
    </row>
    <row r="59" spans="3:7" ht="15.75" x14ac:dyDescent="0.25">
      <c r="C59" s="15">
        <f t="shared" si="0"/>
        <v>14</v>
      </c>
      <c r="D59" s="19" t="s">
        <v>59</v>
      </c>
      <c r="E59" s="15">
        <v>6</v>
      </c>
      <c r="F59" s="15" t="s">
        <v>4</v>
      </c>
      <c r="G59" s="15" t="s">
        <v>103</v>
      </c>
    </row>
    <row r="60" spans="3:7" ht="15.75" x14ac:dyDescent="0.25">
      <c r="C60" s="15">
        <f t="shared" si="0"/>
        <v>15</v>
      </c>
      <c r="D60" s="19" t="s">
        <v>61</v>
      </c>
      <c r="E60" s="15">
        <v>12</v>
      </c>
      <c r="F60" s="15" t="s">
        <v>4</v>
      </c>
      <c r="G60" s="15" t="s">
        <v>103</v>
      </c>
    </row>
    <row r="61" spans="3:7" ht="15.75" x14ac:dyDescent="0.25">
      <c r="C61" s="15">
        <f t="shared" si="0"/>
        <v>16</v>
      </c>
      <c r="D61" s="19" t="s">
        <v>62</v>
      </c>
      <c r="E61" s="15">
        <v>5</v>
      </c>
      <c r="F61" s="15" t="s">
        <v>4</v>
      </c>
      <c r="G61" s="15" t="s">
        <v>103</v>
      </c>
    </row>
    <row r="62" spans="3:7" ht="15.75" x14ac:dyDescent="0.25">
      <c r="C62" s="15">
        <f t="shared" si="0"/>
        <v>17</v>
      </c>
      <c r="D62" s="19" t="s">
        <v>63</v>
      </c>
      <c r="E62" s="15">
        <v>5</v>
      </c>
      <c r="F62" s="15" t="s">
        <v>4</v>
      </c>
      <c r="G62" s="15" t="s">
        <v>103</v>
      </c>
    </row>
    <row r="63" spans="3:7" ht="15.75" x14ac:dyDescent="0.25">
      <c r="C63" s="15">
        <f t="shared" si="0"/>
        <v>18</v>
      </c>
      <c r="D63" s="19" t="s">
        <v>100</v>
      </c>
      <c r="E63" s="15">
        <v>1</v>
      </c>
      <c r="F63" s="15" t="s">
        <v>4</v>
      </c>
      <c r="G63" s="15" t="s">
        <v>103</v>
      </c>
    </row>
    <row r="64" spans="3:7" ht="15.75" x14ac:dyDescent="0.25">
      <c r="C64" s="15">
        <f t="shared" si="0"/>
        <v>19</v>
      </c>
      <c r="D64" s="19" t="s">
        <v>101</v>
      </c>
      <c r="E64" s="15">
        <v>1</v>
      </c>
      <c r="F64" s="15" t="s">
        <v>4</v>
      </c>
      <c r="G64" s="15" t="s">
        <v>103</v>
      </c>
    </row>
    <row r="65" spans="3:8" ht="15.75" x14ac:dyDescent="0.25">
      <c r="C65" s="15">
        <f t="shared" si="0"/>
        <v>20</v>
      </c>
      <c r="D65" s="19" t="s">
        <v>64</v>
      </c>
      <c r="E65" s="15">
        <v>7</v>
      </c>
      <c r="F65" s="15" t="s">
        <v>4</v>
      </c>
      <c r="G65" s="15" t="s">
        <v>103</v>
      </c>
    </row>
    <row r="66" spans="3:8" ht="15.75" x14ac:dyDescent="0.25">
      <c r="C66" s="15">
        <f t="shared" si="0"/>
        <v>21</v>
      </c>
      <c r="D66" s="19" t="s">
        <v>65</v>
      </c>
      <c r="E66" s="15">
        <v>6</v>
      </c>
      <c r="F66" s="15" t="s">
        <v>4</v>
      </c>
      <c r="G66" s="15" t="s">
        <v>103</v>
      </c>
    </row>
    <row r="67" spans="3:8" ht="15.75" x14ac:dyDescent="0.25">
      <c r="C67" s="15">
        <f t="shared" si="0"/>
        <v>22</v>
      </c>
      <c r="D67" s="19" t="s">
        <v>66</v>
      </c>
      <c r="E67" s="12">
        <v>4</v>
      </c>
      <c r="F67" s="15" t="s">
        <v>4</v>
      </c>
      <c r="G67" s="15" t="s">
        <v>103</v>
      </c>
    </row>
    <row r="68" spans="3:8" ht="15.75" x14ac:dyDescent="0.25">
      <c r="C68" s="15">
        <f t="shared" si="0"/>
        <v>23</v>
      </c>
      <c r="D68" s="19" t="s">
        <v>102</v>
      </c>
      <c r="E68" s="12">
        <v>1</v>
      </c>
      <c r="F68" s="15" t="s">
        <v>4</v>
      </c>
      <c r="G68" s="15" t="s">
        <v>103</v>
      </c>
    </row>
    <row r="69" spans="3:8" ht="15.75" x14ac:dyDescent="0.25">
      <c r="C69" s="15">
        <f t="shared" si="0"/>
        <v>24</v>
      </c>
      <c r="D69" s="19" t="s">
        <v>67</v>
      </c>
      <c r="E69" s="12">
        <v>8</v>
      </c>
      <c r="F69" s="15" t="s">
        <v>4</v>
      </c>
      <c r="G69" s="15" t="s">
        <v>103</v>
      </c>
    </row>
    <row r="70" spans="3:8" ht="15.75" x14ac:dyDescent="0.25">
      <c r="C70" s="15">
        <f t="shared" si="0"/>
        <v>25</v>
      </c>
      <c r="D70" s="19" t="s">
        <v>68</v>
      </c>
      <c r="E70" s="12">
        <v>8</v>
      </c>
      <c r="F70" s="15" t="s">
        <v>4</v>
      </c>
      <c r="G70" s="15" t="s">
        <v>103</v>
      </c>
    </row>
    <row r="71" spans="3:8" ht="15.75" x14ac:dyDescent="0.25">
      <c r="C71" s="15">
        <f t="shared" si="0"/>
        <v>26</v>
      </c>
      <c r="D71" s="19" t="s">
        <v>41</v>
      </c>
      <c r="E71" s="12">
        <v>7</v>
      </c>
      <c r="F71" s="15" t="s">
        <v>4</v>
      </c>
      <c r="G71" s="15" t="s">
        <v>103</v>
      </c>
    </row>
    <row r="72" spans="3:8" ht="15.75" x14ac:dyDescent="0.25">
      <c r="C72" s="15">
        <f t="shared" si="0"/>
        <v>27</v>
      </c>
      <c r="D72" s="19" t="s">
        <v>43</v>
      </c>
      <c r="E72" s="12">
        <v>7</v>
      </c>
      <c r="F72" s="15" t="s">
        <v>4</v>
      </c>
      <c r="G72" s="15" t="s">
        <v>103</v>
      </c>
    </row>
    <row r="73" spans="3:8" ht="15.75" x14ac:dyDescent="0.25">
      <c r="C73" s="15">
        <f t="shared" si="0"/>
        <v>28</v>
      </c>
      <c r="D73" s="19" t="s">
        <v>44</v>
      </c>
      <c r="E73" s="12">
        <v>6</v>
      </c>
      <c r="F73" s="15" t="s">
        <v>4</v>
      </c>
      <c r="G73" s="15" t="s">
        <v>103</v>
      </c>
    </row>
    <row r="74" spans="3:8" ht="15.75" x14ac:dyDescent="0.25">
      <c r="C74" s="15">
        <f t="shared" si="0"/>
        <v>29</v>
      </c>
      <c r="D74" s="19" t="s">
        <v>45</v>
      </c>
      <c r="E74" s="12">
        <v>4</v>
      </c>
      <c r="F74" s="15" t="s">
        <v>4</v>
      </c>
      <c r="G74" s="15" t="s">
        <v>103</v>
      </c>
    </row>
    <row r="75" spans="3:8" ht="15.75" x14ac:dyDescent="0.25">
      <c r="C75" s="12"/>
      <c r="D75" s="20" t="s">
        <v>46</v>
      </c>
      <c r="E75" s="16">
        <f>SUM(E46:E74)</f>
        <v>313</v>
      </c>
      <c r="F75" s="16" t="s">
        <v>4</v>
      </c>
      <c r="G75" s="12"/>
    </row>
    <row r="79" spans="3:8" x14ac:dyDescent="0.25">
      <c r="H79" s="21" t="e">
        <f>#REF!+#REF!</f>
        <v>#REF!</v>
      </c>
    </row>
  </sheetData>
  <mergeCells count="5">
    <mergeCell ref="C4:G4"/>
    <mergeCell ref="C24:G24"/>
    <mergeCell ref="D45:G45"/>
    <mergeCell ref="C1:G1"/>
    <mergeCell ref="C2:G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03.02.2026</vt:lpstr>
      <vt:lpstr>'03.02.2026'!Область_печати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Матвеева Елена Александровна</dc:creator>
  <cp:lastModifiedBy>THEAMLSV</cp:lastModifiedBy>
  <cp:lastPrinted>2026-02-17T11:27:27Z</cp:lastPrinted>
  <dcterms:created xsi:type="dcterms:W3CDTF">2015-06-05T18:19:34Z</dcterms:created>
  <dcterms:modified xsi:type="dcterms:W3CDTF">2026-04-13T07:36:14Z</dcterms:modified>
</cp:coreProperties>
</file>